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<sst xmlns="http://schemas.openxmlformats.org/spreadsheetml/2006/main" count="427" uniqueCount="193">
  <si>
    <t>Personal de Planta</t>
  </si>
  <si>
    <t>Año</t>
  </si>
  <si>
    <t>Mes</t>
  </si>
  <si>
    <t>Estamento</t>
  </si>
  <si>
    <t>Tipo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</si>
  <si>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</si>
  <si>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</si>
  <si>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</si>
  <si>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</si>
  <si>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</si>
  <si>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</si>
  <si>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</si>
  <si>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</si>
  <si>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</si>
  <si>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</si>
  <si>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</si>
  <si>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</si>
  <si>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</si>
  <si>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</si>
  <si>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</si>
  <si>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</si>
  <si>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</si>
  <si>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</si>
  <si>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</si>
  <si>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</si>
  <si>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</si>
  <si>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</si>
  <si>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</si>
  <si>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</si>
  <si>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JULIO</t>
  </si>
  <si>
    <t>Directivo</t>
  </si>
  <si>
    <t>Planta</t>
  </si>
  <si>
    <t xml:space="preserve">BRAVO </t>
  </si>
  <si>
    <t>PEZO</t>
  </si>
  <si>
    <t>ALICIA SOLANGE</t>
  </si>
  <si>
    <t>TRABAJADORA Social</t>
  </si>
  <si>
    <t>DIDECO</t>
  </si>
  <si>
    <t>Región de la Araucanía</t>
  </si>
  <si>
    <t>Pesos</t>
  </si>
  <si>
    <t>Auxiliar</t>
  </si>
  <si>
    <t>Carrillo</t>
  </si>
  <si>
    <t xml:space="preserve">Mendoza </t>
  </si>
  <si>
    <t>Luis Alberto</t>
  </si>
  <si>
    <t>Enseñanza Media</t>
  </si>
  <si>
    <t xml:space="preserve">Auxiliar </t>
  </si>
  <si>
    <t>Castillo</t>
  </si>
  <si>
    <t>Salamanca</t>
  </si>
  <si>
    <t>Alex Lorens</t>
  </si>
  <si>
    <t>Ingeniero en Aministracion</t>
  </si>
  <si>
    <t>Administrador</t>
  </si>
  <si>
    <t>Administrativo</t>
  </si>
  <si>
    <t>Cerda</t>
  </si>
  <si>
    <t>Muñoz</t>
  </si>
  <si>
    <t>Alfredo Omar</t>
  </si>
  <si>
    <t>Contador</t>
  </si>
  <si>
    <t>Inspector Municipal</t>
  </si>
  <si>
    <t>Técnico</t>
  </si>
  <si>
    <t xml:space="preserve">Chanquey </t>
  </si>
  <si>
    <t>Puran</t>
  </si>
  <si>
    <t>Jorge Enrique</t>
  </si>
  <si>
    <t>Tesorero</t>
  </si>
  <si>
    <t>Chavez</t>
  </si>
  <si>
    <t>Sepulveda</t>
  </si>
  <si>
    <t>Gustavo Aned</t>
  </si>
  <si>
    <t>Ing. Agroindustrial</t>
  </si>
  <si>
    <t>Secretario Municipal</t>
  </si>
  <si>
    <t>Collipal</t>
  </si>
  <si>
    <t>Andres Nicolas</t>
  </si>
  <si>
    <t>Ing. En Alimento</t>
  </si>
  <si>
    <t>Secplan</t>
  </si>
  <si>
    <t>Cuevas</t>
  </si>
  <si>
    <t>Carrasco</t>
  </si>
  <si>
    <t>Carmen Gloria</t>
  </si>
  <si>
    <t>Enseñanza Basica</t>
  </si>
  <si>
    <t>Flores</t>
  </si>
  <si>
    <t>Bustamante</t>
  </si>
  <si>
    <t>Guillermo Ivan</t>
  </si>
  <si>
    <t xml:space="preserve">Arquitecto </t>
  </si>
  <si>
    <t>Director de Adm. y Finanzas</t>
  </si>
  <si>
    <t>Jefatura</t>
  </si>
  <si>
    <t>Gallegos</t>
  </si>
  <si>
    <t>Alveal</t>
  </si>
  <si>
    <t xml:space="preserve">Veronica Isabel </t>
  </si>
  <si>
    <t>Ingeniera en Administracion</t>
  </si>
  <si>
    <t>Jefe Depto. RR.HH.</t>
  </si>
  <si>
    <t>Gonzales</t>
  </si>
  <si>
    <t>Salgado</t>
  </si>
  <si>
    <t>Patricia Elizabeth</t>
  </si>
  <si>
    <t>Tecnico en Atencion Social</t>
  </si>
  <si>
    <t>Encargado Discapacidad</t>
  </si>
  <si>
    <t>Henriquez</t>
  </si>
  <si>
    <t>Elvira del Carmen</t>
  </si>
  <si>
    <t>Ingenieria en Prevencion de Riesgo</t>
  </si>
  <si>
    <t>Administrativo JPL</t>
  </si>
  <si>
    <t>Orellana</t>
  </si>
  <si>
    <t>Luz Eliana</t>
  </si>
  <si>
    <t>Secretaria Administrativa</t>
  </si>
  <si>
    <t>Encargado Oficina de Partes</t>
  </si>
  <si>
    <t>Lastra</t>
  </si>
  <si>
    <t>Soto</t>
  </si>
  <si>
    <t>Jose Joel</t>
  </si>
  <si>
    <t>Lopez</t>
  </si>
  <si>
    <t>Mariangel</t>
  </si>
  <si>
    <t>Jose Eduardo</t>
  </si>
  <si>
    <t>Auxiliar Chofer</t>
  </si>
  <si>
    <t>Marin</t>
  </si>
  <si>
    <t>Vasquez</t>
  </si>
  <si>
    <t>Ramon Elias</t>
  </si>
  <si>
    <t xml:space="preserve">Medina </t>
  </si>
  <si>
    <t>Inostroza</t>
  </si>
  <si>
    <t>Grace Jaqueline</t>
  </si>
  <si>
    <t>Adquisicion</t>
  </si>
  <si>
    <t>Mera</t>
  </si>
  <si>
    <t>Zirotti</t>
  </si>
  <si>
    <t>Monica Jimena</t>
  </si>
  <si>
    <t>Abogado</t>
  </si>
  <si>
    <t>Juez de Policia Local</t>
  </si>
  <si>
    <t>Cea</t>
  </si>
  <si>
    <t>Jose Adolfo</t>
  </si>
  <si>
    <t>Valdevenito</t>
  </si>
  <si>
    <t>Hector Manuel</t>
  </si>
  <si>
    <t>Enseñamza Basica</t>
  </si>
  <si>
    <t>Profesional</t>
  </si>
  <si>
    <t>Obreque</t>
  </si>
  <si>
    <t>Pacheco</t>
  </si>
  <si>
    <t>Patricia Adriana</t>
  </si>
  <si>
    <t>Profesora, Tecnico Bibliotecaria</t>
  </si>
  <si>
    <t>Encargada de Cultura</t>
  </si>
  <si>
    <t>Olate</t>
  </si>
  <si>
    <t>Bravo</t>
  </si>
  <si>
    <t>Alejandro Hernan</t>
  </si>
  <si>
    <t>Tecnico Mecanica Industrial</t>
  </si>
  <si>
    <t>Jefe Operaciones</t>
  </si>
  <si>
    <t>Oliva</t>
  </si>
  <si>
    <t>Jara</t>
  </si>
  <si>
    <t>Maria Angelica</t>
  </si>
  <si>
    <t>Encuestadora</t>
  </si>
  <si>
    <t>Maria Ines</t>
  </si>
  <si>
    <t>Tecnico Administracion Finanzas</t>
  </si>
  <si>
    <t>Director de Control</t>
  </si>
  <si>
    <t>Palacios</t>
  </si>
  <si>
    <t>Ferreira</t>
  </si>
  <si>
    <t>Maria Beatriz</t>
  </si>
  <si>
    <t>Asistenete Social</t>
  </si>
  <si>
    <t>Asistente Social Des. Comun.</t>
  </si>
  <si>
    <t xml:space="preserve">PEÑA </t>
  </si>
  <si>
    <t xml:space="preserve">NUÑEZ </t>
  </si>
  <si>
    <t>BENJAMIN</t>
  </si>
  <si>
    <t>Secretario JPL</t>
  </si>
  <si>
    <t>Alcalde</t>
  </si>
  <si>
    <t>Reinao</t>
  </si>
  <si>
    <t>Marilao</t>
  </si>
  <si>
    <t>Juan Carlos</t>
  </si>
  <si>
    <t>Doctor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</si>
  <si>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</si>
  <si>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</si>
  <si>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</si>
  <si>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</si>
  <si>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>Director de Obras</t>
  </si>
  <si>
    <t xml:space="preserve">Tobar </t>
  </si>
  <si>
    <t>Zurita</t>
  </si>
  <si>
    <t>Susana del Rosario</t>
  </si>
  <si>
    <t xml:space="preserve">Secretaria   </t>
  </si>
  <si>
    <t>Administrativo CULTURA</t>
  </si>
  <si>
    <t xml:space="preserve">Trincado </t>
  </si>
  <si>
    <t>Jimenez</t>
  </si>
  <si>
    <t>Gaston Alejandro</t>
  </si>
  <si>
    <t>Profesor de estado</t>
  </si>
  <si>
    <t>Encargado Transparencia</t>
  </si>
  <si>
    <t>Zambrano</t>
  </si>
  <si>
    <t>Sonia Angelica</t>
  </si>
  <si>
    <t>Secretaria</t>
  </si>
  <si>
    <t>Habilitado</t>
  </si>
  <si>
    <t>Zerene</t>
  </si>
  <si>
    <t>Pavez</t>
  </si>
  <si>
    <t xml:space="preserve">Jeannette </t>
  </si>
  <si>
    <t>Encargada de SAP-SUF y Registro Social Hogares</t>
  </si>
  <si>
    <t>SI</t>
  </si>
  <si>
    <t>NO</t>
  </si>
  <si>
    <t xml:space="preserve">(07)(44)(66)(75)(76)(78)(37)(33)(08)(09) </t>
  </si>
  <si>
    <t xml:space="preserve">(07)(44)(66)(75)(76)(78)(37)(33)(54)(08) </t>
  </si>
  <si>
    <t xml:space="preserve">(07)(44)(66)(75)(76)(78)(37)(33)(40)(08) </t>
  </si>
  <si>
    <t xml:space="preserve"> (07)(44)(66)(75)(76)(78)(37)(33)(08) </t>
  </si>
  <si>
    <t xml:space="preserve">(07)(44)(66)(75)(76)(78)(37)(33)(08) </t>
  </si>
  <si>
    <t xml:space="preserve">(07)(44)(66)(75)(76)(78)(37)(33) </t>
  </si>
  <si>
    <t>(07)(44)(66)(75)(76)(78)(37)(33)(54</t>
  </si>
  <si>
    <t xml:space="preserve">(07)(44)(66)(75)(76)(78)(37)(33)(54) </t>
  </si>
  <si>
    <t>(07)(44)(66)(75)(76)(78)(37)(33)(54)(08)</t>
  </si>
  <si>
    <t>(07)(44)(66)(75)(76)(78)(37)(33)(08)</t>
  </si>
  <si>
    <t xml:space="preserve">(07)(44)(66)(75)(76)(78)(37)(33)(38)(39) </t>
  </si>
  <si>
    <t xml:space="preserve">(07)(44)(66)(75)(76)(78)(37)(33)(54)(08)(09) </t>
  </si>
  <si>
    <t xml:space="preserve">(07)(44)(66)(75)(76)(78)(37)(33)(121) </t>
  </si>
  <si>
    <t>(07)(44)(66)(75)(76)(78)(37)(33)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</si>
</sst>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_-* #,##0.00\ &quot;€&quot;_-;\-* #,##0.00\ &quot;€&quot;_-;_-* &quot;-&quot;??\ &quot;€&quot;_-;_-@_-"/>
    <numFmt numFmtId="168" formatCode="_ &quot;$&quot;* #,##0_ ;_ &quot;$&quot;* \-#,##0_ ;_ &quot;$&quot;* &quot;-&quot;??_ ;_ @_ "/>
    <numFmt numFmtId="169" formatCode="dd\-mm\-yyyy;@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2"/>
      <color indexed="8"/>
      <name val="Fuente de cuerpo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Fuente de cuerp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0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/>
    </xf>
    <xf numFmtId="168" fontId="43" fillId="34" borderId="11" xfId="49" applyNumberFormat="1" applyFont="1" applyFill="1" applyBorder="1" applyAlignment="1">
      <alignment/>
    </xf>
    <xf numFmtId="3" fontId="43" fillId="34" borderId="11" xfId="49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/>
    </xf>
    <xf numFmtId="3" fontId="43" fillId="0" borderId="11" xfId="49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68" fontId="44" fillId="34" borderId="11" xfId="49" applyNumberFormat="1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3" fontId="43" fillId="0" borderId="11" xfId="49" applyNumberFormat="1" applyFont="1" applyFill="1" applyBorder="1" applyAlignment="1">
      <alignment/>
    </xf>
    <xf numFmtId="168" fontId="44" fillId="0" borderId="11" xfId="49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14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34" borderId="11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69" fontId="0" fillId="34" borderId="11" xfId="0" applyNumberFormat="1" applyFont="1" applyFill="1" applyBorder="1" applyAlignment="1">
      <alignment/>
    </xf>
    <xf numFmtId="169" fontId="0" fillId="0" borderId="12" xfId="0" applyNumberFormat="1" applyFont="1" applyBorder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169" fontId="0" fillId="0" borderId="12" xfId="0" applyNumberFormat="1" applyBorder="1" applyAlignment="1">
      <alignment/>
    </xf>
    <xf numFmtId="169" fontId="0" fillId="0" borderId="12" xfId="0" applyNumberForma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169" fontId="0" fillId="34" borderId="12" xfId="0" applyNumberFormat="1" applyFill="1" applyBorder="1" applyAlignment="1">
      <alignment/>
    </xf>
    <xf numFmtId="169" fontId="0" fillId="0" borderId="11" xfId="0" applyNumberForma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68" fontId="4" fillId="34" borderId="11" xfId="49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M1">
      <selection activeCell="X4" sqref="X4:X47"/>
    </sheetView>
  </sheetViews>
  <sheetFormatPr defaultColWidth="11.421875" defaultRowHeight="12.75"/>
  <cols>
    <col min="1" max="1" width="5.00390625" style="1" bestFit="1" customWidth="1"/>
    <col min="2" max="2" width="6.00390625" style="2" bestFit="1" customWidth="1"/>
    <col min="3" max="3" width="12.57421875" style="2" bestFit="1" customWidth="1"/>
    <col min="4" max="4" width="12.00390625" style="2" bestFit="1" customWidth="1"/>
    <col min="5" max="5" width="9.8515625" style="2" bestFit="1" customWidth="1"/>
    <col min="6" max="6" width="14.7109375" style="2" bestFit="1" customWidth="1"/>
    <col min="7" max="7" width="17.28125" style="2" bestFit="1" customWidth="1"/>
    <col min="8" max="8" width="9.57421875" style="2" bestFit="1" customWidth="1"/>
    <col min="9" max="9" width="30.57421875" style="2" bestFit="1" customWidth="1"/>
    <col min="10" max="10" width="44.140625" style="2" bestFit="1" customWidth="1"/>
    <col min="11" max="11" width="20.28125" style="2" bestFit="1" customWidth="1"/>
    <col min="12" max="12" width="51.28125" style="2" bestFit="1" customWidth="1"/>
    <col min="13" max="13" width="9.28125" style="2" bestFit="1" customWidth="1"/>
    <col min="14" max="14" width="12.28125" style="3" bestFit="1" customWidth="1"/>
    <col min="15" max="15" width="13.28125" style="3" customWidth="1"/>
    <col min="16" max="16" width="11.421875" style="2" customWidth="1"/>
    <col min="17" max="17" width="11.421875" style="4" customWidth="1"/>
    <col min="18" max="18" width="11.421875" style="5" customWidth="1"/>
    <col min="19" max="19" width="11.421875" style="4" customWidth="1"/>
    <col min="20" max="20" width="11.421875" style="5" customWidth="1"/>
    <col min="21" max="21" width="11.421875" style="4" customWidth="1"/>
    <col min="22" max="22" width="11.421875" style="5" customWidth="1"/>
    <col min="23" max="24" width="11.421875" style="6" customWidth="1"/>
    <col min="25" max="27" width="11.421875" style="2" customWidth="1"/>
    <col min="28" max="28" width="11.421875" style="7" customWidth="1"/>
  </cols>
  <sheetData>
    <row r="1" spans="1:28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4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9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8" t="s">
        <v>16</v>
      </c>
      <c r="Q3" s="8" t="s">
        <v>17</v>
      </c>
      <c r="R3" s="10" t="s">
        <v>18</v>
      </c>
      <c r="S3" s="8" t="s">
        <v>19</v>
      </c>
      <c r="T3" s="10" t="s">
        <v>20</v>
      </c>
      <c r="U3" s="8" t="s">
        <v>21</v>
      </c>
      <c r="V3" s="10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</row>
    <row r="4" spans="1:28" ht="15">
      <c r="A4" s="11">
        <v>2018</v>
      </c>
      <c r="B4" s="11" t="s">
        <v>29</v>
      </c>
      <c r="C4" s="12" t="s">
        <v>30</v>
      </c>
      <c r="D4" s="11" t="s">
        <v>31</v>
      </c>
      <c r="E4" s="13" t="s">
        <v>32</v>
      </c>
      <c r="F4" s="13" t="s">
        <v>33</v>
      </c>
      <c r="G4" s="14" t="s">
        <v>34</v>
      </c>
      <c r="H4" s="15">
        <v>8</v>
      </c>
      <c r="I4" s="13" t="s">
        <v>35</v>
      </c>
      <c r="J4" s="13" t="s">
        <v>36</v>
      </c>
      <c r="K4" s="12" t="s">
        <v>37</v>
      </c>
      <c r="L4" s="16" t="s">
        <v>179</v>
      </c>
      <c r="M4" s="13" t="s">
        <v>38</v>
      </c>
      <c r="N4" s="17">
        <v>3453381</v>
      </c>
      <c r="O4" s="17">
        <f>N4-373674-38641</f>
        <v>3041066</v>
      </c>
      <c r="P4" s="42" t="s">
        <v>177</v>
      </c>
      <c r="Q4" s="45">
        <v>16</v>
      </c>
      <c r="R4" s="46">
        <v>125779</v>
      </c>
      <c r="S4" s="45">
        <v>9</v>
      </c>
      <c r="T4" s="46">
        <v>84901</v>
      </c>
      <c r="W4" s="54">
        <v>42736</v>
      </c>
      <c r="X4" s="45"/>
      <c r="AB4" s="53" t="s">
        <v>178</v>
      </c>
    </row>
    <row r="5" spans="1:28" ht="15">
      <c r="A5" s="18">
        <v>2018</v>
      </c>
      <c r="B5" s="18" t="s">
        <v>29</v>
      </c>
      <c r="C5" s="19" t="s">
        <v>39</v>
      </c>
      <c r="D5" s="18" t="s">
        <v>31</v>
      </c>
      <c r="E5" s="20" t="s">
        <v>40</v>
      </c>
      <c r="F5" s="20" t="s">
        <v>41</v>
      </c>
      <c r="G5" s="21" t="s">
        <v>42</v>
      </c>
      <c r="H5" s="22">
        <v>15</v>
      </c>
      <c r="I5" s="20" t="s">
        <v>43</v>
      </c>
      <c r="J5" s="20" t="s">
        <v>44</v>
      </c>
      <c r="K5" s="12" t="s">
        <v>37</v>
      </c>
      <c r="L5" s="16" t="s">
        <v>179</v>
      </c>
      <c r="M5" s="20" t="s">
        <v>38</v>
      </c>
      <c r="N5" s="23">
        <v>1349540</v>
      </c>
      <c r="O5" s="23">
        <f>N5-107513</f>
        <v>1242027</v>
      </c>
      <c r="P5" s="43" t="s">
        <v>177</v>
      </c>
      <c r="Q5" s="45">
        <v>7</v>
      </c>
      <c r="R5" s="46">
        <v>17075</v>
      </c>
      <c r="S5" s="45">
        <v>3</v>
      </c>
      <c r="T5" s="46">
        <v>8782</v>
      </c>
      <c r="W5" s="55">
        <v>34974</v>
      </c>
      <c r="X5" s="56"/>
      <c r="AB5" s="53">
        <v>162720</v>
      </c>
    </row>
    <row r="6" spans="1:28" ht="15.75">
      <c r="A6" s="11">
        <v>2018</v>
      </c>
      <c r="B6" s="11" t="s">
        <v>29</v>
      </c>
      <c r="C6" s="24" t="s">
        <v>30</v>
      </c>
      <c r="D6" s="25" t="s">
        <v>31</v>
      </c>
      <c r="E6" s="26" t="s">
        <v>45</v>
      </c>
      <c r="F6" s="26" t="s">
        <v>46</v>
      </c>
      <c r="G6" s="24" t="s">
        <v>47</v>
      </c>
      <c r="H6" s="27">
        <v>8</v>
      </c>
      <c r="I6" s="26" t="s">
        <v>48</v>
      </c>
      <c r="J6" s="26" t="s">
        <v>49</v>
      </c>
      <c r="K6" s="12" t="s">
        <v>37</v>
      </c>
      <c r="L6" s="28" t="s">
        <v>179</v>
      </c>
      <c r="M6" s="26" t="s">
        <v>38</v>
      </c>
      <c r="N6" s="23">
        <v>3452670</v>
      </c>
      <c r="O6" s="23">
        <f>N6-345328-39226</f>
        <v>3068116</v>
      </c>
      <c r="P6" s="44" t="s">
        <v>177</v>
      </c>
      <c r="Q6" s="47">
        <v>25</v>
      </c>
      <c r="R6" s="48">
        <v>196530</v>
      </c>
      <c r="S6" s="47">
        <v>1</v>
      </c>
      <c r="T6" s="48">
        <v>9433</v>
      </c>
      <c r="W6" s="57">
        <v>41852</v>
      </c>
      <c r="X6" s="47"/>
      <c r="AB6" s="53" t="s">
        <v>178</v>
      </c>
    </row>
    <row r="7" spans="1:28" ht="15.75">
      <c r="A7" s="18">
        <v>2018</v>
      </c>
      <c r="B7" s="11" t="s">
        <v>29</v>
      </c>
      <c r="C7" s="24" t="s">
        <v>50</v>
      </c>
      <c r="D7" s="25" t="s">
        <v>31</v>
      </c>
      <c r="E7" s="26" t="s">
        <v>51</v>
      </c>
      <c r="F7" s="26" t="s">
        <v>52</v>
      </c>
      <c r="G7" s="24" t="s">
        <v>53</v>
      </c>
      <c r="H7" s="27">
        <v>13</v>
      </c>
      <c r="I7" s="26" t="s">
        <v>54</v>
      </c>
      <c r="J7" s="26" t="s">
        <v>55</v>
      </c>
      <c r="K7" s="12" t="s">
        <v>37</v>
      </c>
      <c r="L7" s="28" t="s">
        <v>180</v>
      </c>
      <c r="M7" s="26" t="s">
        <v>38</v>
      </c>
      <c r="N7" s="23">
        <v>1547224</v>
      </c>
      <c r="O7" s="23">
        <f>N7-143990</f>
        <v>1403234</v>
      </c>
      <c r="P7" s="42" t="s">
        <v>177</v>
      </c>
      <c r="Q7" s="47">
        <v>8</v>
      </c>
      <c r="R7" s="48">
        <v>25532</v>
      </c>
      <c r="S7" s="47"/>
      <c r="T7" s="48"/>
      <c r="W7" s="57">
        <v>33386</v>
      </c>
      <c r="X7" s="34"/>
      <c r="AB7" s="53">
        <v>18080</v>
      </c>
    </row>
    <row r="8" spans="1:28" ht="15.75">
      <c r="A8" s="11">
        <v>2018</v>
      </c>
      <c r="B8" s="18" t="s">
        <v>29</v>
      </c>
      <c r="C8" s="24" t="s">
        <v>56</v>
      </c>
      <c r="D8" s="25" t="s">
        <v>31</v>
      </c>
      <c r="E8" s="26" t="s">
        <v>57</v>
      </c>
      <c r="F8" s="26" t="s">
        <v>58</v>
      </c>
      <c r="G8" s="24" t="s">
        <v>59</v>
      </c>
      <c r="H8" s="27">
        <v>11</v>
      </c>
      <c r="I8" s="26" t="s">
        <v>54</v>
      </c>
      <c r="J8" s="26" t="s">
        <v>60</v>
      </c>
      <c r="K8" s="12" t="s">
        <v>37</v>
      </c>
      <c r="L8" s="28" t="s">
        <v>181</v>
      </c>
      <c r="M8" s="26" t="s">
        <v>38</v>
      </c>
      <c r="N8" s="23">
        <v>1902226</v>
      </c>
      <c r="O8" s="23">
        <f>N8-200174-6360</f>
        <v>1695692</v>
      </c>
      <c r="P8" s="43" t="s">
        <v>177</v>
      </c>
      <c r="Q8" s="47">
        <v>6</v>
      </c>
      <c r="R8" s="48">
        <v>26983</v>
      </c>
      <c r="S8" s="47"/>
      <c r="T8" s="48"/>
      <c r="W8" s="57">
        <v>32174</v>
      </c>
      <c r="X8" s="47"/>
      <c r="AB8" s="53" t="s">
        <v>178</v>
      </c>
    </row>
    <row r="9" spans="1:28" ht="15.75">
      <c r="A9" s="18">
        <v>2018</v>
      </c>
      <c r="B9" s="11" t="s">
        <v>29</v>
      </c>
      <c r="C9" s="24" t="s">
        <v>30</v>
      </c>
      <c r="D9" s="25" t="s">
        <v>31</v>
      </c>
      <c r="E9" s="26" t="s">
        <v>61</v>
      </c>
      <c r="F9" s="26" t="s">
        <v>62</v>
      </c>
      <c r="G9" s="24" t="s">
        <v>63</v>
      </c>
      <c r="H9" s="27">
        <v>8</v>
      </c>
      <c r="I9" s="26" t="s">
        <v>64</v>
      </c>
      <c r="J9" s="26" t="s">
        <v>65</v>
      </c>
      <c r="K9" s="12" t="s">
        <v>37</v>
      </c>
      <c r="L9" s="28" t="s">
        <v>182</v>
      </c>
      <c r="M9" s="26" t="s">
        <v>38</v>
      </c>
      <c r="N9" s="23">
        <v>3371180</v>
      </c>
      <c r="O9" s="23">
        <f>N9-369151-37780</f>
        <v>2964249</v>
      </c>
      <c r="P9" s="44" t="s">
        <v>177</v>
      </c>
      <c r="Q9" s="47">
        <v>13</v>
      </c>
      <c r="R9" s="48">
        <v>102195</v>
      </c>
      <c r="S9" s="47"/>
      <c r="T9" s="48"/>
      <c r="W9" s="57">
        <v>39172</v>
      </c>
      <c r="X9" s="34"/>
      <c r="AB9" s="53">
        <v>22278</v>
      </c>
    </row>
    <row r="10" spans="1:28" ht="15.75">
      <c r="A10" s="11">
        <v>2018</v>
      </c>
      <c r="B10" s="11" t="s">
        <v>29</v>
      </c>
      <c r="C10" s="24" t="s">
        <v>30</v>
      </c>
      <c r="D10" s="25" t="s">
        <v>31</v>
      </c>
      <c r="E10" s="26" t="s">
        <v>66</v>
      </c>
      <c r="F10" s="26" t="s">
        <v>45</v>
      </c>
      <c r="G10" s="24" t="s">
        <v>67</v>
      </c>
      <c r="H10" s="27">
        <v>8</v>
      </c>
      <c r="I10" s="26" t="s">
        <v>68</v>
      </c>
      <c r="J10" s="26" t="s">
        <v>69</v>
      </c>
      <c r="K10" s="12" t="s">
        <v>37</v>
      </c>
      <c r="L10" s="28" t="s">
        <v>183</v>
      </c>
      <c r="M10" s="26" t="s">
        <v>38</v>
      </c>
      <c r="N10" s="23">
        <v>3379042</v>
      </c>
      <c r="O10" s="23">
        <f>N10-345328-39226</f>
        <v>2994488</v>
      </c>
      <c r="P10" s="42" t="s">
        <v>177</v>
      </c>
      <c r="Q10" s="47">
        <v>14</v>
      </c>
      <c r="R10" s="48">
        <v>110057</v>
      </c>
      <c r="S10" s="47"/>
      <c r="T10" s="48"/>
      <c r="W10" s="57">
        <v>41253</v>
      </c>
      <c r="X10" s="47"/>
      <c r="AB10" s="53">
        <v>22278</v>
      </c>
    </row>
    <row r="11" spans="1:28" ht="15.75">
      <c r="A11" s="18">
        <v>2018</v>
      </c>
      <c r="B11" s="18" t="s">
        <v>29</v>
      </c>
      <c r="C11" s="24" t="s">
        <v>39</v>
      </c>
      <c r="D11" s="25" t="s">
        <v>31</v>
      </c>
      <c r="E11" s="26" t="s">
        <v>70</v>
      </c>
      <c r="F11" s="26" t="s">
        <v>71</v>
      </c>
      <c r="G11" s="24" t="s">
        <v>72</v>
      </c>
      <c r="H11" s="27">
        <v>17</v>
      </c>
      <c r="I11" s="26" t="s">
        <v>73</v>
      </c>
      <c r="J11" s="26" t="s">
        <v>44</v>
      </c>
      <c r="K11" s="12" t="s">
        <v>37</v>
      </c>
      <c r="L11" s="28" t="s">
        <v>179</v>
      </c>
      <c r="M11" s="26" t="s">
        <v>38</v>
      </c>
      <c r="N11" s="23">
        <v>1236766</v>
      </c>
      <c r="O11" s="23">
        <f>N11-90347</f>
        <v>1146419</v>
      </c>
      <c r="P11" s="43" t="s">
        <v>177</v>
      </c>
      <c r="Q11" s="47">
        <v>26</v>
      </c>
      <c r="R11" s="48">
        <v>52539</v>
      </c>
      <c r="S11" s="47">
        <v>4</v>
      </c>
      <c r="T11" s="48">
        <v>9699</v>
      </c>
      <c r="W11" s="57">
        <v>40178</v>
      </c>
      <c r="X11" s="34"/>
      <c r="AB11" s="53">
        <v>180800</v>
      </c>
    </row>
    <row r="12" spans="1:28" ht="15.75">
      <c r="A12" s="11">
        <v>2018</v>
      </c>
      <c r="B12" s="11" t="s">
        <v>29</v>
      </c>
      <c r="C12" s="24" t="s">
        <v>30</v>
      </c>
      <c r="D12" s="25" t="s">
        <v>31</v>
      </c>
      <c r="E12" s="26" t="s">
        <v>74</v>
      </c>
      <c r="F12" s="26" t="s">
        <v>75</v>
      </c>
      <c r="G12" s="24" t="s">
        <v>76</v>
      </c>
      <c r="H12" s="27">
        <v>8</v>
      </c>
      <c r="I12" s="26" t="s">
        <v>77</v>
      </c>
      <c r="J12" s="26" t="s">
        <v>78</v>
      </c>
      <c r="K12" s="12" t="s">
        <v>37</v>
      </c>
      <c r="L12" s="28" t="s">
        <v>183</v>
      </c>
      <c r="M12" s="26" t="s">
        <v>38</v>
      </c>
      <c r="N12" s="23">
        <v>3347640</v>
      </c>
      <c r="O12" s="23">
        <f>N12-366920-38040</f>
        <v>2942680</v>
      </c>
      <c r="P12" s="44" t="s">
        <v>177</v>
      </c>
      <c r="Q12" s="47">
        <v>13</v>
      </c>
      <c r="R12" s="48">
        <v>102195</v>
      </c>
      <c r="S12" s="47"/>
      <c r="T12" s="48"/>
      <c r="W12" s="57">
        <v>40612</v>
      </c>
      <c r="X12" s="47"/>
      <c r="AB12" s="53" t="s">
        <v>178</v>
      </c>
    </row>
    <row r="13" spans="1:28" ht="15.75">
      <c r="A13" s="18">
        <v>2018</v>
      </c>
      <c r="B13" s="11" t="s">
        <v>29</v>
      </c>
      <c r="C13" s="24" t="s">
        <v>79</v>
      </c>
      <c r="D13" s="25" t="s">
        <v>31</v>
      </c>
      <c r="E13" s="26" t="s">
        <v>80</v>
      </c>
      <c r="F13" s="26" t="s">
        <v>81</v>
      </c>
      <c r="G13" s="24" t="s">
        <v>82</v>
      </c>
      <c r="H13" s="27">
        <v>10</v>
      </c>
      <c r="I13" s="26" t="s">
        <v>83</v>
      </c>
      <c r="J13" s="26" t="s">
        <v>84</v>
      </c>
      <c r="K13" s="12" t="s">
        <v>37</v>
      </c>
      <c r="L13" s="28" t="s">
        <v>184</v>
      </c>
      <c r="M13" s="26" t="s">
        <v>38</v>
      </c>
      <c r="N13" s="23">
        <v>2204742</v>
      </c>
      <c r="O13" s="23">
        <f>N13-246778-12821</f>
        <v>1945143</v>
      </c>
      <c r="P13" s="42" t="s">
        <v>178</v>
      </c>
      <c r="Q13" s="47"/>
      <c r="R13" s="48"/>
      <c r="S13" s="47"/>
      <c r="T13" s="48"/>
      <c r="W13" s="57">
        <v>32843</v>
      </c>
      <c r="X13" s="34"/>
      <c r="AB13" s="53" t="s">
        <v>178</v>
      </c>
    </row>
    <row r="14" spans="1:28" ht="15.75">
      <c r="A14" s="11">
        <v>2018</v>
      </c>
      <c r="B14" s="18" t="s">
        <v>29</v>
      </c>
      <c r="C14" s="24" t="s">
        <v>56</v>
      </c>
      <c r="D14" s="25" t="s">
        <v>31</v>
      </c>
      <c r="E14" s="26" t="s">
        <v>85</v>
      </c>
      <c r="F14" s="26" t="s">
        <v>86</v>
      </c>
      <c r="G14" s="24" t="s">
        <v>87</v>
      </c>
      <c r="H14" s="27">
        <v>13</v>
      </c>
      <c r="I14" s="26" t="s">
        <v>88</v>
      </c>
      <c r="J14" s="26" t="s">
        <v>89</v>
      </c>
      <c r="K14" s="12" t="s">
        <v>37</v>
      </c>
      <c r="L14" s="28" t="s">
        <v>183</v>
      </c>
      <c r="M14" s="26" t="s">
        <v>38</v>
      </c>
      <c r="N14" s="23">
        <v>1594028</v>
      </c>
      <c r="O14" s="23">
        <f>N14-143990</f>
        <v>1450038</v>
      </c>
      <c r="P14" s="43" t="s">
        <v>177</v>
      </c>
      <c r="Q14" s="47">
        <v>17</v>
      </c>
      <c r="R14" s="48">
        <v>54256</v>
      </c>
      <c r="S14" s="47"/>
      <c r="T14" s="48"/>
      <c r="W14" s="57">
        <v>32234</v>
      </c>
      <c r="X14" s="47"/>
      <c r="AB14" s="53">
        <v>36160</v>
      </c>
    </row>
    <row r="15" spans="1:28" ht="15.75">
      <c r="A15" s="18">
        <v>2018</v>
      </c>
      <c r="B15" s="11" t="s">
        <v>29</v>
      </c>
      <c r="C15" s="24" t="s">
        <v>50</v>
      </c>
      <c r="D15" s="25" t="s">
        <v>31</v>
      </c>
      <c r="E15" s="26" t="s">
        <v>90</v>
      </c>
      <c r="F15" s="26" t="s">
        <v>40</v>
      </c>
      <c r="G15" s="24" t="s">
        <v>91</v>
      </c>
      <c r="H15" s="27">
        <v>14</v>
      </c>
      <c r="I15" s="26" t="s">
        <v>92</v>
      </c>
      <c r="J15" s="26" t="s">
        <v>93</v>
      </c>
      <c r="K15" s="12" t="s">
        <v>37</v>
      </c>
      <c r="L15" s="28" t="s">
        <v>185</v>
      </c>
      <c r="M15" s="26" t="s">
        <v>38</v>
      </c>
      <c r="N15" s="23">
        <v>1366270</v>
      </c>
      <c r="O15" s="23">
        <f>N15-125542</f>
        <v>1240728</v>
      </c>
      <c r="P15" s="44" t="s">
        <v>178</v>
      </c>
      <c r="Q15" s="47"/>
      <c r="R15" s="48"/>
      <c r="S15" s="47"/>
      <c r="T15" s="48"/>
      <c r="W15" s="57">
        <v>34379</v>
      </c>
      <c r="X15" s="34"/>
      <c r="AB15" s="53">
        <v>36160</v>
      </c>
    </row>
    <row r="16" spans="1:28" ht="15.75">
      <c r="A16" s="11">
        <v>2018</v>
      </c>
      <c r="B16" s="11" t="s">
        <v>29</v>
      </c>
      <c r="C16" s="24" t="s">
        <v>50</v>
      </c>
      <c r="D16" s="25" t="s">
        <v>31</v>
      </c>
      <c r="E16" s="26" t="s">
        <v>90</v>
      </c>
      <c r="F16" s="26" t="s">
        <v>94</v>
      </c>
      <c r="G16" s="24" t="s">
        <v>95</v>
      </c>
      <c r="H16" s="27">
        <v>16</v>
      </c>
      <c r="I16" s="26" t="s">
        <v>96</v>
      </c>
      <c r="J16" s="26" t="s">
        <v>97</v>
      </c>
      <c r="K16" s="12" t="s">
        <v>37</v>
      </c>
      <c r="L16" s="28" t="s">
        <v>186</v>
      </c>
      <c r="M16" s="26" t="s">
        <v>38</v>
      </c>
      <c r="N16" s="23">
        <v>1133088</v>
      </c>
      <c r="O16" s="23">
        <f>N16-106312</f>
        <v>1026776</v>
      </c>
      <c r="P16" s="42" t="s">
        <v>178</v>
      </c>
      <c r="Q16" s="47"/>
      <c r="R16" s="48"/>
      <c r="S16" s="47"/>
      <c r="T16" s="48"/>
      <c r="W16" s="57">
        <v>35969</v>
      </c>
      <c r="X16" s="47"/>
      <c r="AB16" s="53" t="s">
        <v>178</v>
      </c>
    </row>
    <row r="17" spans="1:28" ht="15.75">
      <c r="A17" s="18">
        <v>2018</v>
      </c>
      <c r="B17" s="18" t="s">
        <v>29</v>
      </c>
      <c r="C17" s="24" t="s">
        <v>39</v>
      </c>
      <c r="D17" s="25" t="s">
        <v>31</v>
      </c>
      <c r="E17" s="26" t="s">
        <v>98</v>
      </c>
      <c r="F17" s="26" t="s">
        <v>99</v>
      </c>
      <c r="G17" s="24" t="s">
        <v>100</v>
      </c>
      <c r="H17" s="27">
        <v>16</v>
      </c>
      <c r="I17" s="26" t="s">
        <v>73</v>
      </c>
      <c r="J17" s="26" t="s">
        <v>44</v>
      </c>
      <c r="K17" s="12" t="s">
        <v>37</v>
      </c>
      <c r="L17" s="28" t="s">
        <v>187</v>
      </c>
      <c r="M17" s="26" t="s">
        <v>38</v>
      </c>
      <c r="N17" s="23">
        <v>1128023</v>
      </c>
      <c r="O17" s="23">
        <f>N17-109215</f>
        <v>1018808</v>
      </c>
      <c r="P17" s="43" t="s">
        <v>177</v>
      </c>
      <c r="Q17" s="47">
        <v>4</v>
      </c>
      <c r="R17" s="48">
        <v>9195</v>
      </c>
      <c r="S17" s="47"/>
      <c r="T17" s="49"/>
      <c r="W17" s="57">
        <v>31868</v>
      </c>
      <c r="X17" s="34"/>
      <c r="AB17" s="53" t="s">
        <v>178</v>
      </c>
    </row>
    <row r="18" spans="1:28" ht="15.75">
      <c r="A18" s="11">
        <v>2018</v>
      </c>
      <c r="B18" s="11" t="s">
        <v>29</v>
      </c>
      <c r="C18" s="24" t="s">
        <v>39</v>
      </c>
      <c r="D18" s="25" t="s">
        <v>31</v>
      </c>
      <c r="E18" s="26" t="s">
        <v>101</v>
      </c>
      <c r="F18" s="26" t="s">
        <v>102</v>
      </c>
      <c r="G18" s="24" t="s">
        <v>103</v>
      </c>
      <c r="H18" s="27">
        <v>15</v>
      </c>
      <c r="I18" s="26" t="s">
        <v>43</v>
      </c>
      <c r="J18" s="26" t="s">
        <v>104</v>
      </c>
      <c r="K18" s="12" t="s">
        <v>37</v>
      </c>
      <c r="L18" s="28" t="s">
        <v>188</v>
      </c>
      <c r="M18" s="26" t="s">
        <v>38</v>
      </c>
      <c r="N18" s="23">
        <v>1341221</v>
      </c>
      <c r="O18" s="23">
        <f>N18-140552</f>
        <v>1200669</v>
      </c>
      <c r="P18" s="43" t="s">
        <v>177</v>
      </c>
      <c r="Q18" s="47">
        <v>7</v>
      </c>
      <c r="R18" s="48">
        <v>17075</v>
      </c>
      <c r="S18" s="47"/>
      <c r="T18" s="48"/>
      <c r="W18" s="57">
        <v>35352</v>
      </c>
      <c r="X18" s="47"/>
      <c r="AB18" s="53">
        <v>126560</v>
      </c>
    </row>
    <row r="19" spans="1:28" ht="15.75">
      <c r="A19" s="18">
        <v>2018</v>
      </c>
      <c r="B19" s="11" t="s">
        <v>29</v>
      </c>
      <c r="C19" s="24" t="s">
        <v>39</v>
      </c>
      <c r="D19" s="25" t="s">
        <v>31</v>
      </c>
      <c r="E19" s="26" t="s">
        <v>105</v>
      </c>
      <c r="F19" s="26" t="s">
        <v>106</v>
      </c>
      <c r="G19" s="19" t="s">
        <v>107</v>
      </c>
      <c r="H19" s="27">
        <v>16</v>
      </c>
      <c r="I19" s="26" t="s">
        <v>43</v>
      </c>
      <c r="J19" s="26" t="s">
        <v>39</v>
      </c>
      <c r="K19" s="12" t="s">
        <v>37</v>
      </c>
      <c r="L19" s="28" t="s">
        <v>187</v>
      </c>
      <c r="M19" s="20" t="s">
        <v>38</v>
      </c>
      <c r="N19" s="23">
        <v>1203190</v>
      </c>
      <c r="O19" s="23">
        <f>N19-102963</f>
        <v>1100227</v>
      </c>
      <c r="P19" s="42" t="s">
        <v>177</v>
      </c>
      <c r="Q19" s="47">
        <v>3</v>
      </c>
      <c r="R19" s="48">
        <v>6896</v>
      </c>
      <c r="S19" s="47"/>
      <c r="T19" s="48"/>
      <c r="W19" s="57">
        <v>34973</v>
      </c>
      <c r="X19" s="34"/>
      <c r="AB19" s="53">
        <v>81369</v>
      </c>
    </row>
    <row r="20" spans="1:28" ht="15.75">
      <c r="A20" s="11">
        <v>2018</v>
      </c>
      <c r="B20" s="18" t="s">
        <v>29</v>
      </c>
      <c r="C20" s="24" t="s">
        <v>50</v>
      </c>
      <c r="D20" s="25" t="s">
        <v>31</v>
      </c>
      <c r="E20" s="26" t="s">
        <v>108</v>
      </c>
      <c r="F20" s="26" t="s">
        <v>109</v>
      </c>
      <c r="G20" s="24" t="s">
        <v>110</v>
      </c>
      <c r="H20" s="27">
        <v>15</v>
      </c>
      <c r="I20" s="26" t="s">
        <v>43</v>
      </c>
      <c r="J20" s="26" t="s">
        <v>111</v>
      </c>
      <c r="K20" s="12" t="s">
        <v>37</v>
      </c>
      <c r="L20" s="28" t="s">
        <v>182</v>
      </c>
      <c r="M20" s="26" t="s">
        <v>38</v>
      </c>
      <c r="N20" s="23">
        <v>1183021</v>
      </c>
      <c r="O20" s="23">
        <f>N20-121133</f>
        <v>1061888</v>
      </c>
      <c r="P20" s="43" t="s">
        <v>177</v>
      </c>
      <c r="Q20" s="47">
        <v>1</v>
      </c>
      <c r="R20" s="48">
        <v>2439</v>
      </c>
      <c r="S20" s="47"/>
      <c r="T20" s="48"/>
      <c r="W20" s="57">
        <v>41320</v>
      </c>
      <c r="X20" s="47"/>
      <c r="AB20" s="53" t="s">
        <v>178</v>
      </c>
    </row>
    <row r="21" spans="1:28" ht="15">
      <c r="A21" s="18">
        <v>2018</v>
      </c>
      <c r="B21" s="11" t="s">
        <v>29</v>
      </c>
      <c r="C21" s="29" t="s">
        <v>30</v>
      </c>
      <c r="D21" s="25" t="s">
        <v>31</v>
      </c>
      <c r="E21" s="30" t="s">
        <v>112</v>
      </c>
      <c r="F21" s="30" t="s">
        <v>113</v>
      </c>
      <c r="G21" s="29" t="s">
        <v>114</v>
      </c>
      <c r="H21" s="31">
        <v>8</v>
      </c>
      <c r="I21" s="30" t="s">
        <v>115</v>
      </c>
      <c r="J21" s="30" t="s">
        <v>116</v>
      </c>
      <c r="K21" s="12" t="s">
        <v>37</v>
      </c>
      <c r="L21" s="63" t="s">
        <v>189</v>
      </c>
      <c r="M21" s="26" t="s">
        <v>38</v>
      </c>
      <c r="N21" s="32">
        <v>3416147</v>
      </c>
      <c r="O21" s="32">
        <f>N21-464726-56382</f>
        <v>2895039</v>
      </c>
      <c r="P21" s="44" t="s">
        <v>178</v>
      </c>
      <c r="Q21" s="47"/>
      <c r="R21" s="48"/>
      <c r="S21" s="47"/>
      <c r="T21" s="48"/>
      <c r="W21" s="58">
        <v>35886</v>
      </c>
      <c r="X21" s="34"/>
      <c r="AB21" s="53">
        <v>44556</v>
      </c>
    </row>
    <row r="22" spans="1:28" ht="15.75">
      <c r="A22" s="11">
        <v>2018</v>
      </c>
      <c r="B22" s="11" t="s">
        <v>29</v>
      </c>
      <c r="C22" s="24" t="s">
        <v>39</v>
      </c>
      <c r="D22" s="25" t="s">
        <v>31</v>
      </c>
      <c r="E22" s="26" t="s">
        <v>52</v>
      </c>
      <c r="F22" s="26" t="s">
        <v>117</v>
      </c>
      <c r="G22" s="24" t="s">
        <v>118</v>
      </c>
      <c r="H22" s="27">
        <v>17</v>
      </c>
      <c r="I22" s="26" t="s">
        <v>43</v>
      </c>
      <c r="J22" s="26" t="s">
        <v>39</v>
      </c>
      <c r="K22" s="12" t="s">
        <v>37</v>
      </c>
      <c r="L22" s="28" t="s">
        <v>190</v>
      </c>
      <c r="M22" s="26" t="s">
        <v>38</v>
      </c>
      <c r="N22" s="23">
        <v>1291953</v>
      </c>
      <c r="O22" s="23">
        <f>N22-91410</f>
        <v>1200543</v>
      </c>
      <c r="P22" s="42" t="s">
        <v>177</v>
      </c>
      <c r="Q22" s="47">
        <v>5</v>
      </c>
      <c r="R22" s="48">
        <v>10104</v>
      </c>
      <c r="S22" s="47">
        <v>30</v>
      </c>
      <c r="T22" s="48">
        <v>72746</v>
      </c>
      <c r="W22" s="57">
        <v>32234</v>
      </c>
      <c r="X22" s="47"/>
      <c r="AB22" s="53">
        <v>216970</v>
      </c>
    </row>
    <row r="23" spans="1:28" ht="15.75">
      <c r="A23" s="18">
        <v>2018</v>
      </c>
      <c r="B23" s="18" t="s">
        <v>29</v>
      </c>
      <c r="C23" s="24" t="s">
        <v>39</v>
      </c>
      <c r="D23" s="25" t="s">
        <v>31</v>
      </c>
      <c r="E23" s="26" t="s">
        <v>52</v>
      </c>
      <c r="F23" s="26" t="s">
        <v>119</v>
      </c>
      <c r="G23" s="24" t="s">
        <v>120</v>
      </c>
      <c r="H23" s="27">
        <v>15</v>
      </c>
      <c r="I23" s="26" t="s">
        <v>121</v>
      </c>
      <c r="J23" s="26" t="s">
        <v>104</v>
      </c>
      <c r="K23" s="12" t="s">
        <v>37</v>
      </c>
      <c r="L23" s="28" t="s">
        <v>188</v>
      </c>
      <c r="M23" s="26" t="s">
        <v>38</v>
      </c>
      <c r="N23" s="23">
        <v>1258094</v>
      </c>
      <c r="O23" s="23">
        <f>N23-114209</f>
        <v>1143885</v>
      </c>
      <c r="P23" s="43" t="s">
        <v>177</v>
      </c>
      <c r="Q23" s="47">
        <v>10</v>
      </c>
      <c r="R23" s="48">
        <v>24393</v>
      </c>
      <c r="S23" s="47"/>
      <c r="T23" s="48"/>
      <c r="W23" s="57">
        <v>32940</v>
      </c>
      <c r="X23" s="34"/>
      <c r="AB23" s="53">
        <v>114209</v>
      </c>
    </row>
    <row r="24" spans="1:28" ht="15.75">
      <c r="A24" s="11">
        <v>2018</v>
      </c>
      <c r="B24" s="11" t="s">
        <v>29</v>
      </c>
      <c r="C24" s="24" t="s">
        <v>122</v>
      </c>
      <c r="D24" s="25" t="s">
        <v>31</v>
      </c>
      <c r="E24" s="26" t="s">
        <v>123</v>
      </c>
      <c r="F24" s="26" t="s">
        <v>124</v>
      </c>
      <c r="G24" s="24" t="s">
        <v>125</v>
      </c>
      <c r="H24" s="27">
        <v>11</v>
      </c>
      <c r="I24" s="26" t="s">
        <v>126</v>
      </c>
      <c r="J24" s="26" t="s">
        <v>127</v>
      </c>
      <c r="K24" s="12" t="s">
        <v>37</v>
      </c>
      <c r="L24" s="28" t="s">
        <v>179</v>
      </c>
      <c r="M24" s="26" t="s">
        <v>38</v>
      </c>
      <c r="N24" s="23">
        <v>2357862</v>
      </c>
      <c r="O24" s="23">
        <f>N24-224319-13939</f>
        <v>2119604</v>
      </c>
      <c r="P24" s="43" t="s">
        <v>177</v>
      </c>
      <c r="Q24" s="47">
        <v>28</v>
      </c>
      <c r="R24" s="46">
        <v>125921</v>
      </c>
      <c r="S24" s="47">
        <v>10</v>
      </c>
      <c r="T24" s="48">
        <v>53966</v>
      </c>
      <c r="W24" s="57">
        <v>34881</v>
      </c>
      <c r="X24" s="47"/>
      <c r="AB24" s="53">
        <v>89112</v>
      </c>
    </row>
    <row r="25" spans="1:28" ht="15.75">
      <c r="A25" s="18">
        <v>2018</v>
      </c>
      <c r="B25" s="11" t="s">
        <v>29</v>
      </c>
      <c r="C25" s="24" t="s">
        <v>79</v>
      </c>
      <c r="D25" s="25" t="s">
        <v>31</v>
      </c>
      <c r="E25" s="26" t="s">
        <v>128</v>
      </c>
      <c r="F25" s="26" t="s">
        <v>129</v>
      </c>
      <c r="G25" s="24" t="s">
        <v>130</v>
      </c>
      <c r="H25" s="27">
        <v>11</v>
      </c>
      <c r="I25" s="26" t="s">
        <v>131</v>
      </c>
      <c r="J25" s="26" t="s">
        <v>132</v>
      </c>
      <c r="K25" s="12" t="s">
        <v>37</v>
      </c>
      <c r="L25" s="28" t="s">
        <v>179</v>
      </c>
      <c r="M25" s="26" t="s">
        <v>38</v>
      </c>
      <c r="N25" s="23">
        <v>2021938</v>
      </c>
      <c r="O25" s="23">
        <f>N25-164016-3270</f>
        <v>1854652</v>
      </c>
      <c r="P25" s="42" t="s">
        <v>177</v>
      </c>
      <c r="Q25" s="47">
        <v>23</v>
      </c>
      <c r="R25" s="48">
        <v>103435</v>
      </c>
      <c r="S25" s="47">
        <v>17</v>
      </c>
      <c r="T25" s="48">
        <v>91743</v>
      </c>
      <c r="W25" s="57">
        <v>35796</v>
      </c>
      <c r="X25" s="34"/>
      <c r="AB25" s="53">
        <v>84916</v>
      </c>
    </row>
    <row r="26" spans="1:28" ht="15.75">
      <c r="A26" s="11">
        <v>2018</v>
      </c>
      <c r="B26" s="18" t="s">
        <v>29</v>
      </c>
      <c r="C26" s="29" t="s">
        <v>50</v>
      </c>
      <c r="D26" s="25" t="s">
        <v>31</v>
      </c>
      <c r="E26" s="30" t="s">
        <v>133</v>
      </c>
      <c r="F26" s="30" t="s">
        <v>134</v>
      </c>
      <c r="G26" s="29" t="s">
        <v>135</v>
      </c>
      <c r="H26" s="27">
        <v>16</v>
      </c>
      <c r="I26" s="26" t="s">
        <v>43</v>
      </c>
      <c r="J26" s="26" t="s">
        <v>136</v>
      </c>
      <c r="K26" s="12" t="s">
        <v>37</v>
      </c>
      <c r="L26" s="28" t="s">
        <v>184</v>
      </c>
      <c r="M26" s="26" t="s">
        <v>38</v>
      </c>
      <c r="N26" s="23">
        <v>1130889</v>
      </c>
      <c r="O26" s="23">
        <f>N26-106312</f>
        <v>1024577</v>
      </c>
      <c r="P26" s="43" t="s">
        <v>178</v>
      </c>
      <c r="Q26" s="47"/>
      <c r="R26" s="48"/>
      <c r="S26" s="47"/>
      <c r="T26" s="48"/>
      <c r="W26" s="57">
        <v>30042</v>
      </c>
      <c r="X26" s="47"/>
      <c r="AB26" s="53" t="s">
        <v>178</v>
      </c>
    </row>
    <row r="27" spans="1:28" ht="15.75">
      <c r="A27" s="18">
        <v>2018</v>
      </c>
      <c r="B27" s="11" t="s">
        <v>29</v>
      </c>
      <c r="C27" s="29" t="s">
        <v>30</v>
      </c>
      <c r="D27" s="25" t="s">
        <v>31</v>
      </c>
      <c r="E27" s="30" t="s">
        <v>124</v>
      </c>
      <c r="F27" s="30" t="s">
        <v>117</v>
      </c>
      <c r="G27" s="29" t="s">
        <v>137</v>
      </c>
      <c r="H27" s="31">
        <v>8</v>
      </c>
      <c r="I27" s="30" t="s">
        <v>138</v>
      </c>
      <c r="J27" s="30" t="s">
        <v>139</v>
      </c>
      <c r="K27" s="12" t="s">
        <v>37</v>
      </c>
      <c r="L27" s="33" t="s">
        <v>183</v>
      </c>
      <c r="M27" s="30" t="s">
        <v>38</v>
      </c>
      <c r="N27" s="32">
        <v>3184119</v>
      </c>
      <c r="O27" s="32">
        <f>N27-343346-28715</f>
        <v>2812058</v>
      </c>
      <c r="P27" s="43" t="s">
        <v>177</v>
      </c>
      <c r="Q27" s="25">
        <v>4</v>
      </c>
      <c r="R27" s="50">
        <v>31445</v>
      </c>
      <c r="S27" s="25"/>
      <c r="T27" s="50"/>
      <c r="W27" s="58">
        <v>34669</v>
      </c>
      <c r="X27" s="34"/>
      <c r="AB27" s="53" t="s">
        <v>178</v>
      </c>
    </row>
    <row r="28" spans="1:28" ht="15.75">
      <c r="A28" s="11">
        <v>2018</v>
      </c>
      <c r="B28" s="11" t="s">
        <v>29</v>
      </c>
      <c r="C28" s="24" t="s">
        <v>122</v>
      </c>
      <c r="D28" s="25" t="s">
        <v>31</v>
      </c>
      <c r="E28" s="26" t="s">
        <v>140</v>
      </c>
      <c r="F28" s="26" t="s">
        <v>141</v>
      </c>
      <c r="G28" s="24" t="s">
        <v>142</v>
      </c>
      <c r="H28" s="27">
        <v>11</v>
      </c>
      <c r="I28" s="26" t="s">
        <v>143</v>
      </c>
      <c r="J28" s="26" t="s">
        <v>144</v>
      </c>
      <c r="K28" s="12" t="s">
        <v>37</v>
      </c>
      <c r="L28" s="28" t="s">
        <v>188</v>
      </c>
      <c r="M28" s="26" t="s">
        <v>38</v>
      </c>
      <c r="N28" s="23">
        <v>2168859</v>
      </c>
      <c r="O28" s="23">
        <f>N28-321694-13474</f>
        <v>1833691</v>
      </c>
      <c r="P28" s="42" t="s">
        <v>177</v>
      </c>
      <c r="Q28" s="47">
        <v>16</v>
      </c>
      <c r="R28" s="48">
        <v>71955</v>
      </c>
      <c r="S28" s="47"/>
      <c r="T28" s="48"/>
      <c r="W28" s="57">
        <v>41249</v>
      </c>
      <c r="X28" s="47"/>
      <c r="AB28" s="53">
        <v>22278</v>
      </c>
    </row>
    <row r="29" spans="1:28" ht="15.75">
      <c r="A29" s="18">
        <v>2018</v>
      </c>
      <c r="B29" s="18" t="s">
        <v>29</v>
      </c>
      <c r="C29" s="24" t="s">
        <v>122</v>
      </c>
      <c r="D29" s="25" t="s">
        <v>31</v>
      </c>
      <c r="E29" s="26" t="s">
        <v>145</v>
      </c>
      <c r="F29" s="26" t="s">
        <v>146</v>
      </c>
      <c r="G29" s="24" t="s">
        <v>147</v>
      </c>
      <c r="H29" s="27">
        <v>11</v>
      </c>
      <c r="I29" s="26" t="s">
        <v>115</v>
      </c>
      <c r="J29" s="26" t="s">
        <v>148</v>
      </c>
      <c r="K29" s="12" t="s">
        <v>37</v>
      </c>
      <c r="L29" s="28" t="s">
        <v>183</v>
      </c>
      <c r="M29" s="26" t="s">
        <v>38</v>
      </c>
      <c r="N29" s="23">
        <v>2144118</v>
      </c>
      <c r="O29" s="23">
        <f>N29-207944-11461</f>
        <v>1924713</v>
      </c>
      <c r="P29" s="43" t="s">
        <v>177</v>
      </c>
      <c r="Q29" s="47">
        <v>25</v>
      </c>
      <c r="R29" s="48">
        <v>112430</v>
      </c>
      <c r="S29" s="47"/>
      <c r="T29" s="48"/>
      <c r="W29" s="57">
        <v>42826</v>
      </c>
      <c r="X29" s="47"/>
      <c r="AB29" s="53">
        <v>22278</v>
      </c>
    </row>
    <row r="30" spans="1:28" ht="15.75">
      <c r="A30" s="11">
        <v>2018</v>
      </c>
      <c r="B30" s="11" t="s">
        <v>29</v>
      </c>
      <c r="C30" s="29" t="s">
        <v>149</v>
      </c>
      <c r="D30" s="25" t="s">
        <v>31</v>
      </c>
      <c r="E30" s="30" t="s">
        <v>150</v>
      </c>
      <c r="F30" s="30" t="s">
        <v>151</v>
      </c>
      <c r="G30" s="29" t="s">
        <v>152</v>
      </c>
      <c r="H30" s="27">
        <v>6</v>
      </c>
      <c r="I30" s="26" t="s">
        <v>153</v>
      </c>
      <c r="J30" s="26" t="s">
        <v>149</v>
      </c>
      <c r="K30" s="12" t="s">
        <v>37</v>
      </c>
      <c r="L30" s="28" t="s">
        <v>191</v>
      </c>
      <c r="M30" s="26" t="s">
        <v>38</v>
      </c>
      <c r="N30" s="23">
        <v>5705153</v>
      </c>
      <c r="O30" s="23">
        <f>N30-604434-326931</f>
        <v>4773788</v>
      </c>
      <c r="P30" s="44" t="s">
        <v>178</v>
      </c>
      <c r="Q30" s="47"/>
      <c r="R30" s="48"/>
      <c r="S30" s="47"/>
      <c r="T30" s="48"/>
      <c r="W30" s="57">
        <v>37591</v>
      </c>
      <c r="X30" s="34"/>
      <c r="AB30" s="53">
        <v>222780</v>
      </c>
    </row>
    <row r="31" spans="1:28" ht="15.75">
      <c r="A31" s="18">
        <v>2018</v>
      </c>
      <c r="B31" s="11" t="s">
        <v>29</v>
      </c>
      <c r="C31" s="29" t="s">
        <v>30</v>
      </c>
      <c r="D31" s="34" t="s">
        <v>31</v>
      </c>
      <c r="E31" s="20" t="s">
        <v>154</v>
      </c>
      <c r="F31" s="20" t="s">
        <v>155</v>
      </c>
      <c r="G31" s="20" t="s">
        <v>156</v>
      </c>
      <c r="H31" s="35">
        <v>10</v>
      </c>
      <c r="I31" s="36" t="s">
        <v>157</v>
      </c>
      <c r="J31" s="30" t="s">
        <v>158</v>
      </c>
      <c r="K31" s="12" t="s">
        <v>37</v>
      </c>
      <c r="L31" s="28" t="s">
        <v>192</v>
      </c>
      <c r="M31" s="37" t="s">
        <v>38</v>
      </c>
      <c r="N31" s="32">
        <v>2356457</v>
      </c>
      <c r="O31" s="32">
        <f>N31-261454-17072</f>
        <v>2077931</v>
      </c>
      <c r="P31" s="42" t="s">
        <v>178</v>
      </c>
      <c r="Q31" s="47"/>
      <c r="R31" s="51"/>
      <c r="S31" s="47"/>
      <c r="T31" s="48"/>
      <c r="W31" s="24">
        <v>42534</v>
      </c>
      <c r="X31" s="59"/>
      <c r="AB31" s="53" t="s">
        <v>178</v>
      </c>
    </row>
    <row r="32" spans="1:28" ht="15.75">
      <c r="A32" s="11">
        <v>2018</v>
      </c>
      <c r="B32" s="18" t="s">
        <v>29</v>
      </c>
      <c r="C32" s="38" t="s">
        <v>50</v>
      </c>
      <c r="D32" s="39" t="s">
        <v>31</v>
      </c>
      <c r="E32" s="40" t="s">
        <v>159</v>
      </c>
      <c r="F32" s="40" t="s">
        <v>160</v>
      </c>
      <c r="G32" s="38" t="s">
        <v>161</v>
      </c>
      <c r="H32" s="41">
        <v>16</v>
      </c>
      <c r="I32" s="40" t="s">
        <v>162</v>
      </c>
      <c r="J32" s="40" t="s">
        <v>163</v>
      </c>
      <c r="K32" s="12" t="s">
        <v>37</v>
      </c>
      <c r="L32" s="28" t="s">
        <v>190</v>
      </c>
      <c r="M32" s="40" t="s">
        <v>38</v>
      </c>
      <c r="N32" s="17">
        <v>1215842</v>
      </c>
      <c r="O32" s="17">
        <f>N32-106312</f>
        <v>1109530</v>
      </c>
      <c r="P32" s="43" t="s">
        <v>177</v>
      </c>
      <c r="Q32" s="39">
        <v>24</v>
      </c>
      <c r="R32" s="52">
        <v>55169</v>
      </c>
      <c r="S32" s="39">
        <v>10</v>
      </c>
      <c r="T32" s="52">
        <v>27585</v>
      </c>
      <c r="W32" s="60">
        <v>38078</v>
      </c>
      <c r="X32" s="39"/>
      <c r="AB32" s="53" t="s">
        <v>178</v>
      </c>
    </row>
    <row r="33" spans="1:28" ht="15.75">
      <c r="A33" s="18">
        <v>2018</v>
      </c>
      <c r="B33" s="11" t="s">
        <v>29</v>
      </c>
      <c r="C33" s="24" t="s">
        <v>122</v>
      </c>
      <c r="D33" s="25" t="s">
        <v>31</v>
      </c>
      <c r="E33" s="26" t="s">
        <v>164</v>
      </c>
      <c r="F33" s="20" t="s">
        <v>165</v>
      </c>
      <c r="G33" s="24" t="s">
        <v>166</v>
      </c>
      <c r="H33" s="27">
        <v>12</v>
      </c>
      <c r="I33" s="26" t="s">
        <v>167</v>
      </c>
      <c r="J33" s="26" t="s">
        <v>168</v>
      </c>
      <c r="K33" s="12" t="s">
        <v>37</v>
      </c>
      <c r="L33" s="28" t="s">
        <v>179</v>
      </c>
      <c r="M33" s="26" t="s">
        <v>38</v>
      </c>
      <c r="N33" s="23">
        <v>2054345</v>
      </c>
      <c r="O33" s="23">
        <f>N33-237694-8573</f>
        <v>1808078</v>
      </c>
      <c r="P33" s="43" t="s">
        <v>177</v>
      </c>
      <c r="Q33" s="47">
        <v>31</v>
      </c>
      <c r="R33" s="48">
        <v>116537</v>
      </c>
      <c r="S33" s="47">
        <v>4</v>
      </c>
      <c r="T33" s="48">
        <v>18044</v>
      </c>
      <c r="W33" s="57">
        <v>31778</v>
      </c>
      <c r="X33" s="34"/>
      <c r="AB33" s="53" t="s">
        <v>178</v>
      </c>
    </row>
    <row r="34" spans="1:28" ht="15.75">
      <c r="A34" s="11">
        <v>2018</v>
      </c>
      <c r="B34" s="11" t="s">
        <v>29</v>
      </c>
      <c r="C34" s="24" t="s">
        <v>50</v>
      </c>
      <c r="D34" s="25" t="s">
        <v>31</v>
      </c>
      <c r="E34" s="26" t="s">
        <v>169</v>
      </c>
      <c r="F34" s="26" t="s">
        <v>99</v>
      </c>
      <c r="G34" s="24" t="s">
        <v>170</v>
      </c>
      <c r="H34" s="27">
        <v>13</v>
      </c>
      <c r="I34" s="26" t="s">
        <v>171</v>
      </c>
      <c r="J34" s="26" t="s">
        <v>172</v>
      </c>
      <c r="K34" s="12" t="s">
        <v>37</v>
      </c>
      <c r="L34" s="28" t="s">
        <v>192</v>
      </c>
      <c r="M34" s="26" t="s">
        <v>38</v>
      </c>
      <c r="N34" s="23">
        <v>1509715</v>
      </c>
      <c r="O34" s="23">
        <f>N34-155114</f>
        <v>1354601</v>
      </c>
      <c r="P34" s="42" t="s">
        <v>178</v>
      </c>
      <c r="Q34" s="47"/>
      <c r="R34" s="48"/>
      <c r="S34" s="47"/>
      <c r="T34" s="48"/>
      <c r="W34" s="61">
        <v>34700</v>
      </c>
      <c r="X34" s="47"/>
      <c r="AB34" s="53" t="s">
        <v>178</v>
      </c>
    </row>
    <row r="35" spans="1:28" ht="15.75">
      <c r="A35" s="18">
        <v>2018</v>
      </c>
      <c r="B35" s="18" t="s">
        <v>29</v>
      </c>
      <c r="C35" s="29" t="s">
        <v>50</v>
      </c>
      <c r="D35" s="25" t="s">
        <v>31</v>
      </c>
      <c r="E35" s="30" t="s">
        <v>173</v>
      </c>
      <c r="F35" s="30" t="s">
        <v>174</v>
      </c>
      <c r="G35" s="29" t="s">
        <v>175</v>
      </c>
      <c r="H35" s="27">
        <v>15</v>
      </c>
      <c r="I35" s="26" t="s">
        <v>43</v>
      </c>
      <c r="J35" s="26" t="s">
        <v>176</v>
      </c>
      <c r="K35" s="12" t="s">
        <v>37</v>
      </c>
      <c r="L35" s="28" t="s">
        <v>183</v>
      </c>
      <c r="M35" s="26" t="s">
        <v>38</v>
      </c>
      <c r="N35" s="23">
        <v>1264833</v>
      </c>
      <c r="O35" s="23">
        <f>N35-112038</f>
        <v>1152795</v>
      </c>
      <c r="P35" s="43" t="s">
        <v>177</v>
      </c>
      <c r="Q35" s="47">
        <v>25</v>
      </c>
      <c r="R35" s="48">
        <v>60984</v>
      </c>
      <c r="S35" s="47"/>
      <c r="T35" s="48"/>
      <c r="W35" s="61">
        <v>33970</v>
      </c>
      <c r="X35" s="34"/>
      <c r="AB35" s="53">
        <v>18080</v>
      </c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N4:O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N4:O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</dc:creator>
  <cp:keywords/>
  <dc:description/>
  <cp:lastModifiedBy>Usuario de Windows</cp:lastModifiedBy>
  <dcterms:created xsi:type="dcterms:W3CDTF">2018-08-13T20:02:03Z</dcterms:created>
  <dcterms:modified xsi:type="dcterms:W3CDTF">2018-08-13T20:16:19Z</dcterms:modified>
  <cp:category/>
  <cp:version/>
  <cp:contentType/>
  <cp:contentStatus/>
</cp:coreProperties>
</file>